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3393A9B-3147-4EE4-B3B3-5DD6621E91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Q7" i="3" l="1"/>
  <c r="AR7" i="3" s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G12" i="3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<sst xmlns="http://schemas.openxmlformats.org/spreadsheetml/2006/main" count="73" uniqueCount="31">
  <si>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</si>
  <si>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</si>
  <si>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</si>
  <si>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</si>
  <si>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</si>
  <si>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</si>
  <si>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</si>
  <si>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</si>
  <si>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</si>
  <si>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</si>
  <si>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</si>
  <si>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</si>
  <si>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</si>
  <si>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</si>
  <si>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</si>
  <si>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</si>
  <si>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</si>
  <si>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</si>
  <si>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</si>
  <si>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</si>
  <si>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</si>
  <si>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</si>
  <si>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</si>
  <si>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</si>
  <si>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</si>
  <si>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Lippo Jun  2</t>
  </si>
  <si>
    <t>Aku Tegelberg</t>
  </si>
  <si>
    <t>30.9.2005   Oulu</t>
  </si>
  <si>
    <t>3.</t>
  </si>
  <si>
    <t>2.</t>
  </si>
  <si>
    <t>Lippo Jun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</si>
</sst>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24</v>
      </c>
      <c r="Z4" s="65" t="s">
        <v>25</v>
      </c>
      <c r="AA4" s="64">
        <v>2</v>
      </c>
      <c r="AB4" s="64">
        <v>0</v>
      </c>
      <c r="AC4" s="64">
        <v>0</v>
      </c>
      <c r="AD4" s="64">
        <v>1</v>
      </c>
      <c r="AE4" s="64">
        <v>2</v>
      </c>
      <c r="AF4" s="66">
        <v>0.33329999999999999</v>
      </c>
      <c r="AG4" s="67">
        <v>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2022</v>
      </c>
      <c r="Y5" s="68" t="s">
        <v>28</v>
      </c>
      <c r="Z5" s="65" t="s">
        <v>25</v>
      </c>
      <c r="AA5" s="64">
        <v>13</v>
      </c>
      <c r="AB5" s="64">
        <v>1</v>
      </c>
      <c r="AC5" s="64">
        <v>0</v>
      </c>
      <c r="AD5" s="69">
        <v>15</v>
      </c>
      <c r="AE5" s="64">
        <v>33</v>
      </c>
      <c r="AF5" s="66">
        <v>0.4521</v>
      </c>
      <c r="AG5" s="67">
        <v>73</v>
      </c>
      <c r="AH5" s="40"/>
      <c r="AI5" s="7"/>
      <c r="AJ5" s="7"/>
      <c r="AK5" s="7"/>
      <c r="AL5" s="10"/>
      <c r="AM5" s="12">
        <v>1</v>
      </c>
      <c r="AN5" s="12">
        <v>0</v>
      </c>
      <c r="AO5" s="13">
        <v>0</v>
      </c>
      <c r="AP5" s="12">
        <v>0</v>
      </c>
      <c r="AQ5" s="12">
        <v>0</v>
      </c>
      <c r="AR5" s="71">
        <v>0</v>
      </c>
      <c r="AS5" s="10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2023</v>
      </c>
      <c r="Y6" s="12" t="s">
        <v>29</v>
      </c>
      <c r="Z6" s="1" t="s">
        <v>25</v>
      </c>
      <c r="AA6" s="12">
        <v>8</v>
      </c>
      <c r="AB6" s="12">
        <v>1</v>
      </c>
      <c r="AC6" s="12">
        <v>5</v>
      </c>
      <c r="AD6" s="12">
        <v>14</v>
      </c>
      <c r="AE6" s="12">
        <v>25</v>
      </c>
      <c r="AF6" s="70">
        <v>0.47169811320754718</v>
      </c>
      <c r="AG6" s="10">
        <v>53</v>
      </c>
      <c r="AH6" s="40"/>
      <c r="AI6" s="7"/>
      <c r="AJ6" s="7"/>
      <c r="AK6" s="7"/>
      <c r="AL6" s="10"/>
      <c r="AM6" s="12">
        <v>3</v>
      </c>
      <c r="AN6" s="12">
        <v>2</v>
      </c>
      <c r="AO6" s="12">
        <v>0</v>
      </c>
      <c r="AP6" s="12">
        <v>2</v>
      </c>
      <c r="AQ6" s="12">
        <v>11</v>
      </c>
      <c r="AR6" s="31">
        <v>0.73329999999999995</v>
      </c>
      <c r="AS6" s="18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54" t="s">
        <v>13</v>
      </c>
      <c r="Y7" s="11"/>
      <c r="Z7" s="9"/>
      <c r="AA7" s="35">
        <f>SUM(AA4:AA6)</f>
        <v>23</v>
      </c>
      <c r="AB7" s="35">
        <f>SUM(AB4:AB6)</f>
        <v>2</v>
      </c>
      <c r="AC7" s="35">
        <f>SUM(AC4:AC6)</f>
        <v>5</v>
      </c>
      <c r="AD7" s="35">
        <f>SUM(AD4:AD6)</f>
        <v>30</v>
      </c>
      <c r="AE7" s="35">
        <f>SUM(AE4:AE6)</f>
        <v>60</v>
      </c>
      <c r="AF7" s="36">
        <f>PRODUCT(AE7/AG7)</f>
        <v>0.45454545454545453</v>
      </c>
      <c r="AG7" s="20">
        <f>SUM(AG4:AG6)</f>
        <v>132</v>
      </c>
      <c r="AH7" s="17"/>
      <c r="AI7" s="28"/>
      <c r="AJ7" s="41"/>
      <c r="AK7" s="42"/>
      <c r="AL7" s="10"/>
      <c r="AM7" s="35">
        <f>SUM(AM4:AM6)</f>
        <v>4</v>
      </c>
      <c r="AN7" s="35">
        <f>SUM(AN4:AN6)</f>
        <v>2</v>
      </c>
      <c r="AO7" s="35">
        <f>SUM(AO4:AO6)</f>
        <v>0</v>
      </c>
      <c r="AP7" s="35">
        <f>SUM(AP4:AP6)</f>
        <v>2</v>
      </c>
      <c r="AQ7" s="35">
        <f>SUM(AQ4:AQ6)</f>
        <v>11</v>
      </c>
      <c r="AR7" s="36">
        <f>PRODUCT(AQ7/AS7)</f>
        <v>0.6470588235294118</v>
      </c>
      <c r="AS7" s="38">
        <f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6"/>
      <c r="R9" s="16" t="s">
        <v>10</v>
      </c>
      <c r="S9" s="16"/>
      <c r="T9" s="53" t="s">
        <v>30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53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27</v>
      </c>
      <c r="F12" s="46">
        <f>PRODUCT(AB7+AN7)</f>
        <v>4</v>
      </c>
      <c r="G12" s="46">
        <f>PRODUCT(AC7+AO7)</f>
        <v>5</v>
      </c>
      <c r="H12" s="46">
        <f>PRODUCT(AD7+AP7)</f>
        <v>32</v>
      </c>
      <c r="I12" s="46">
        <f>PRODUCT(AE7+AQ7)</f>
        <v>71</v>
      </c>
      <c r="J12" s="63">
        <f>PRODUCT(I12/K12)</f>
        <v>0.47651006711409394</v>
      </c>
      <c r="K12" s="10">
        <f>PRODUCT(AG7+AS7)</f>
        <v>149</v>
      </c>
      <c r="L12" s="52">
        <f>PRODUCT((F12+G12)/E12)</f>
        <v>0.33333333333333331</v>
      </c>
      <c r="M12" s="52">
        <f>PRODUCT(H12/E12)</f>
        <v>1.1851851851851851</v>
      </c>
      <c r="N12" s="52">
        <f>PRODUCT((F12+G12+H12)/E12)</f>
        <v>1.5185185185185186</v>
      </c>
      <c r="O12" s="52">
        <f>PRODUCT(I12/E12)</f>
        <v>2.6296296296296298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27</v>
      </c>
      <c r="F13" s="46">
        <f t="shared" ref="F13:I13" si="0">SUM(F10:F12)</f>
        <v>4</v>
      </c>
      <c r="G13" s="46">
        <f t="shared" si="0"/>
        <v>5</v>
      </c>
      <c r="H13" s="46">
        <f t="shared" si="0"/>
        <v>32</v>
      </c>
      <c r="I13" s="46">
        <f t="shared" si="0"/>
        <v>71</v>
      </c>
      <c r="J13" s="63">
        <f>PRODUCT(I13/K13)</f>
        <v>0.47651006711409394</v>
      </c>
      <c r="K13" s="16">
        <f>SUM(K10:K12)</f>
        <v>149</v>
      </c>
      <c r="L13" s="52">
        <f>PRODUCT((F13+G13)/E13)</f>
        <v>0.33333333333333331</v>
      </c>
      <c r="M13" s="52">
        <f>PRODUCT(H13/E13)</f>
        <v>1.1851851851851851</v>
      </c>
      <c r="N13" s="52">
        <f>PRODUCT((F13+G13+H13)/E13)</f>
        <v>1.5185185185185186</v>
      </c>
      <c r="O13" s="52">
        <f>PRODUCT(I13/E13)</f>
        <v>2.6296296296296298</v>
      </c>
      <c r="Q13" s="10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4:AS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2023-09-01T18:58:35Z</dcterms:modified>
</cp:coreProperties>
</file>